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<sst xmlns="http://schemas.openxmlformats.org/spreadsheetml/2006/main" count="362" uniqueCount="21">
  <si>
    <t>Lap</t>
  </si>
  <si>
    <t>Vettel</t>
  </si>
  <si>
    <t>Webber</t>
  </si>
  <si>
    <t xml:space="preserve">Button </t>
  </si>
  <si>
    <t>Alonso</t>
  </si>
  <si>
    <t>Super soft</t>
  </si>
  <si>
    <t>Pit</t>
  </si>
  <si>
    <t>Soft</t>
  </si>
  <si>
    <t>Race Stopped</t>
  </si>
  <si>
    <t>Media</t>
  </si>
  <si>
    <t>SC</t>
  </si>
  <si>
    <t>VETTEL</t>
  </si>
  <si>
    <t>WEBBER</t>
  </si>
  <si>
    <t>BUTTON</t>
  </si>
  <si>
    <t>ALONSO</t>
  </si>
  <si>
    <t>STINT 1</t>
  </si>
  <si>
    <t>STINT 2</t>
  </si>
  <si>
    <t>STINT 3</t>
  </si>
  <si>
    <t>STINT 4</t>
  </si>
  <si>
    <t>STINT 5</t>
  </si>
  <si>
    <t>Gomme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</si>
</sst>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53" zoomScaleNormal="53" workbookViewId="0" topLeftCell="A28">
      <selection activeCell="L2" sqref="L2"/>
    </sheetView>
  </sheetViews>
  <sheetFormatPr defaultColWidth="9.140625" defaultRowHeight="12.75"/>
  <cols>
    <col min="1" max="1" width="6.57421875" style="2" bestFit="1" customWidth="1"/>
    <col min="2" max="2" width="15.57421875" style="1" bestFit="1" customWidth="1"/>
    <col min="3" max="3" width="16.00390625" style="13" customWidth="1"/>
    <col min="4" max="4" width="14.140625" style="10" bestFit="1" customWidth="1"/>
    <col min="5" max="5" width="15.57421875" style="1" bestFit="1" customWidth="1"/>
    <col min="6" max="7" width="14.421875" style="10" customWidth="1"/>
    <col min="8" max="8" width="15.57421875" style="1" bestFit="1" customWidth="1"/>
    <col min="9" max="9" width="16.00390625" style="10" bestFit="1" customWidth="1"/>
    <col min="10" max="10" width="14.140625" style="10" bestFit="1" customWidth="1"/>
    <col min="11" max="11" width="15.28125" style="1" bestFit="1" customWidth="1"/>
    <col min="12" max="12" width="16.00390625" style="0" bestFit="1" customWidth="1"/>
    <col min="13" max="13" width="12.8515625" style="0" bestFit="1" customWidth="1"/>
  </cols>
  <sheetData>
    <row r="1" spans="1:13" ht="15">
      <c r="A1" s="3" t="s">
        <v>0</v>
      </c>
      <c r="B1" s="4" t="s">
        <v>1</v>
      </c>
      <c r="C1" s="11" t="s">
        <v>20</v>
      </c>
      <c r="D1" s="11" t="s">
        <v>9</v>
      </c>
      <c r="E1" s="4" t="s">
        <v>2</v>
      </c>
      <c r="F1" s="11" t="s">
        <v>20</v>
      </c>
      <c r="G1" s="11" t="s">
        <v>9</v>
      </c>
      <c r="H1" s="4" t="s">
        <v>3</v>
      </c>
      <c r="I1" s="11" t="s">
        <v>20</v>
      </c>
      <c r="J1" s="11" t="s">
        <v>9</v>
      </c>
      <c r="K1" s="4" t="s">
        <v>4</v>
      </c>
      <c r="L1" s="11" t="s">
        <v>20</v>
      </c>
      <c r="M1" s="11" t="s">
        <v>9</v>
      </c>
    </row>
    <row r="2" spans="1:13" ht="15">
      <c r="A2" s="5">
        <v>1</v>
      </c>
      <c r="B2" s="6">
        <v>0.5863657407407408</v>
      </c>
      <c r="C2" s="12" t="s">
        <v>5</v>
      </c>
      <c r="D2" s="9"/>
      <c r="E2" s="6">
        <v>0.586412037037037</v>
      </c>
      <c r="F2" s="12" t="s">
        <v>5</v>
      </c>
      <c r="G2" s="9"/>
      <c r="H2" s="6">
        <v>0.586400462962963</v>
      </c>
      <c r="I2" s="12" t="s">
        <v>5</v>
      </c>
      <c r="J2" s="9"/>
      <c r="K2" s="6">
        <v>0.586400462962963</v>
      </c>
      <c r="L2" s="12" t="s">
        <v>5</v>
      </c>
      <c r="M2" s="16"/>
    </row>
    <row r="3" spans="1:13" ht="15">
      <c r="A3" s="5">
        <v>2</v>
      </c>
      <c r="B3" s="6">
        <v>0.0009290393518518519</v>
      </c>
      <c r="C3" s="12" t="s">
        <v>5</v>
      </c>
      <c r="D3" s="9"/>
      <c r="E3" s="6">
        <v>0.0009478819444444443</v>
      </c>
      <c r="F3" s="12" t="s">
        <v>5</v>
      </c>
      <c r="G3" s="9"/>
      <c r="H3" s="6">
        <v>0.0009378935185185186</v>
      </c>
      <c r="I3" s="12" t="s">
        <v>5</v>
      </c>
      <c r="J3" s="9"/>
      <c r="K3" s="6">
        <v>0.0009446064814814816</v>
      </c>
      <c r="L3" s="12" t="s">
        <v>5</v>
      </c>
      <c r="M3" s="16"/>
    </row>
    <row r="4" spans="1:13" ht="15">
      <c r="A4" s="5">
        <v>3</v>
      </c>
      <c r="B4" s="6">
        <v>0.0009237384259259259</v>
      </c>
      <c r="C4" s="12" t="s">
        <v>5</v>
      </c>
      <c r="D4" s="9"/>
      <c r="E4" s="6">
        <v>0.000935497685185185</v>
      </c>
      <c r="F4" s="12" t="s">
        <v>5</v>
      </c>
      <c r="G4" s="9"/>
      <c r="H4" s="6">
        <v>0.0009297337962962964</v>
      </c>
      <c r="I4" s="12" t="s">
        <v>5</v>
      </c>
      <c r="J4" s="9"/>
      <c r="K4" s="6">
        <v>0.0009289351851851853</v>
      </c>
      <c r="L4" s="12" t="s">
        <v>5</v>
      </c>
      <c r="M4" s="16"/>
    </row>
    <row r="5" spans="1:13" ht="15">
      <c r="A5" s="5">
        <v>4</v>
      </c>
      <c r="B5" s="6">
        <v>0.0009199652777777777</v>
      </c>
      <c r="C5" s="12" t="s">
        <v>5</v>
      </c>
      <c r="D5" s="9"/>
      <c r="E5" s="6">
        <v>0.000926400462962963</v>
      </c>
      <c r="F5" s="12" t="s">
        <v>5</v>
      </c>
      <c r="G5" s="9"/>
      <c r="H5" s="6">
        <v>0.0009272337962962963</v>
      </c>
      <c r="I5" s="12" t="s">
        <v>5</v>
      </c>
      <c r="J5" s="9"/>
      <c r="K5" s="6">
        <v>0.0009299537037037037</v>
      </c>
      <c r="L5" s="12" t="s">
        <v>5</v>
      </c>
      <c r="M5" s="16"/>
    </row>
    <row r="6" spans="1:13" ht="15">
      <c r="A6" s="5">
        <v>5</v>
      </c>
      <c r="B6" s="6">
        <v>0.0009205671296296297</v>
      </c>
      <c r="C6" s="12" t="s">
        <v>5</v>
      </c>
      <c r="D6" s="9"/>
      <c r="E6" s="6">
        <v>0.0009276851851851851</v>
      </c>
      <c r="F6" s="12" t="s">
        <v>5</v>
      </c>
      <c r="G6" s="9"/>
      <c r="H6" s="6">
        <v>0.0009241319444444445</v>
      </c>
      <c r="I6" s="12" t="s">
        <v>5</v>
      </c>
      <c r="J6" s="9"/>
      <c r="K6" s="6">
        <v>0.0009306018518518518</v>
      </c>
      <c r="L6" s="12" t="s">
        <v>5</v>
      </c>
      <c r="M6" s="16"/>
    </row>
    <row r="7" spans="1:13" ht="15">
      <c r="A7" s="5">
        <v>6</v>
      </c>
      <c r="B7" s="6">
        <v>0.0009231018518518517</v>
      </c>
      <c r="C7" s="12" t="s">
        <v>5</v>
      </c>
      <c r="D7" s="9"/>
      <c r="E7" s="6">
        <v>0.000922638888888889</v>
      </c>
      <c r="F7" s="12" t="s">
        <v>5</v>
      </c>
      <c r="G7" s="9"/>
      <c r="H7" s="6">
        <v>0.0009226736111111112</v>
      </c>
      <c r="I7" s="12" t="s">
        <v>5</v>
      </c>
      <c r="J7" s="9"/>
      <c r="K7" s="6">
        <v>0.0009224768518518518</v>
      </c>
      <c r="L7" s="12" t="s">
        <v>5</v>
      </c>
      <c r="M7" s="16"/>
    </row>
    <row r="8" spans="1:13" ht="15">
      <c r="A8" s="5">
        <v>7</v>
      </c>
      <c r="B8" s="6">
        <v>0.0009235532407407407</v>
      </c>
      <c r="C8" s="12" t="s">
        <v>5</v>
      </c>
      <c r="D8" s="9"/>
      <c r="E8" s="6">
        <v>0.0009259953703703703</v>
      </c>
      <c r="F8" s="12" t="s">
        <v>5</v>
      </c>
      <c r="G8" s="9"/>
      <c r="H8" s="6">
        <v>0.0009210648148148148</v>
      </c>
      <c r="I8" s="12" t="s">
        <v>5</v>
      </c>
      <c r="J8" s="9"/>
      <c r="K8" s="6">
        <v>0.0009242939814814816</v>
      </c>
      <c r="L8" s="12" t="s">
        <v>5</v>
      </c>
      <c r="M8" s="16"/>
    </row>
    <row r="9" spans="1:13" ht="15">
      <c r="A9" s="5">
        <v>8</v>
      </c>
      <c r="B9" s="6">
        <v>0.0009188425925925925</v>
      </c>
      <c r="C9" s="12" t="s">
        <v>5</v>
      </c>
      <c r="D9" s="9"/>
      <c r="E9" s="6">
        <v>0.0009286805555555555</v>
      </c>
      <c r="F9" s="12" t="s">
        <v>5</v>
      </c>
      <c r="G9" s="9"/>
      <c r="H9" s="6">
        <v>0.000920636574074074</v>
      </c>
      <c r="I9" s="12" t="s">
        <v>5</v>
      </c>
      <c r="J9" s="9"/>
      <c r="K9" s="6">
        <v>0.0009181365740740739</v>
      </c>
      <c r="L9" s="12" t="s">
        <v>5</v>
      </c>
      <c r="M9" s="16"/>
    </row>
    <row r="10" spans="1:13" ht="15">
      <c r="A10" s="5">
        <v>9</v>
      </c>
      <c r="B10" s="6">
        <v>0.0009223148148148149</v>
      </c>
      <c r="C10" s="12" t="s">
        <v>5</v>
      </c>
      <c r="D10" s="9"/>
      <c r="E10" s="6">
        <v>0.0009275115740740741</v>
      </c>
      <c r="F10" s="12" t="s">
        <v>5</v>
      </c>
      <c r="G10" s="9"/>
      <c r="H10" s="6">
        <v>0.0009190162037037037</v>
      </c>
      <c r="I10" s="12" t="s">
        <v>5</v>
      </c>
      <c r="J10" s="9"/>
      <c r="K10" s="6">
        <v>0.0009230787037037036</v>
      </c>
      <c r="L10" s="12" t="s">
        <v>5</v>
      </c>
      <c r="M10" s="16"/>
    </row>
    <row r="11" spans="1:13" ht="15">
      <c r="A11" s="5">
        <v>10</v>
      </c>
      <c r="B11" s="6">
        <v>0.0009208101851851852</v>
      </c>
      <c r="C11" s="12" t="s">
        <v>5</v>
      </c>
      <c r="D11" s="9"/>
      <c r="E11" s="6">
        <v>0.0009302546296296295</v>
      </c>
      <c r="F11" s="12" t="s">
        <v>5</v>
      </c>
      <c r="G11" s="9"/>
      <c r="H11" s="6">
        <v>0.0009216435185185186</v>
      </c>
      <c r="I11" s="12" t="s">
        <v>5</v>
      </c>
      <c r="J11" s="9"/>
      <c r="K11" s="6">
        <v>0.0009173842592592593</v>
      </c>
      <c r="L11" s="12" t="s">
        <v>5</v>
      </c>
      <c r="M11" s="16"/>
    </row>
    <row r="12" spans="1:13" ht="15">
      <c r="A12" s="5">
        <v>11</v>
      </c>
      <c r="B12" s="6">
        <v>0.0009224074074074074</v>
      </c>
      <c r="C12" s="12" t="s">
        <v>5</v>
      </c>
      <c r="D12" s="9"/>
      <c r="E12" s="6">
        <v>0.0009296180555555555</v>
      </c>
      <c r="F12" s="12" t="s">
        <v>5</v>
      </c>
      <c r="G12" s="9"/>
      <c r="H12" s="6">
        <v>0.0009203587962962963</v>
      </c>
      <c r="I12" s="12" t="s">
        <v>5</v>
      </c>
      <c r="J12" s="9"/>
      <c r="K12" s="6">
        <v>0.0009185300925925926</v>
      </c>
      <c r="L12" s="12" t="s">
        <v>5</v>
      </c>
      <c r="M12" s="16"/>
    </row>
    <row r="13" spans="1:13" ht="15">
      <c r="A13" s="5">
        <v>12</v>
      </c>
      <c r="B13" s="6">
        <v>0.0009228240740740741</v>
      </c>
      <c r="C13" s="12" t="s">
        <v>5</v>
      </c>
      <c r="D13" s="9"/>
      <c r="E13" s="6">
        <v>0.0009306134259259259</v>
      </c>
      <c r="F13" s="12" t="s">
        <v>5</v>
      </c>
      <c r="G13" s="9"/>
      <c r="H13" s="6">
        <v>0.0009227662037037037</v>
      </c>
      <c r="I13" s="12" t="s">
        <v>5</v>
      </c>
      <c r="J13" s="9"/>
      <c r="K13" s="6">
        <v>0.0009216666666666666</v>
      </c>
      <c r="L13" s="12" t="s">
        <v>5</v>
      </c>
      <c r="M13" s="16"/>
    </row>
    <row r="14" spans="1:13" ht="15">
      <c r="A14" s="5">
        <v>13</v>
      </c>
      <c r="B14" s="6">
        <v>0.000931087962962963</v>
      </c>
      <c r="C14" s="12" t="s">
        <v>5</v>
      </c>
      <c r="D14" s="9"/>
      <c r="E14" s="6">
        <v>0.0009386458333333333</v>
      </c>
      <c r="F14" s="12" t="s">
        <v>5</v>
      </c>
      <c r="G14" s="9"/>
      <c r="H14" s="6">
        <v>0.0009229745370370371</v>
      </c>
      <c r="I14" s="12" t="s">
        <v>5</v>
      </c>
      <c r="J14" s="9"/>
      <c r="K14" s="6">
        <v>0.0009245833333333332</v>
      </c>
      <c r="L14" s="12" t="s">
        <v>5</v>
      </c>
      <c r="M14" s="16"/>
    </row>
    <row r="15" spans="1:13" ht="15">
      <c r="A15" s="5">
        <v>14</v>
      </c>
      <c r="B15" s="6">
        <v>0.0009264930555555555</v>
      </c>
      <c r="C15" s="12" t="s">
        <v>5</v>
      </c>
      <c r="D15" s="9"/>
      <c r="E15" s="6">
        <v>0.0009433449074074074</v>
      </c>
      <c r="F15" s="12" t="s">
        <v>5</v>
      </c>
      <c r="G15" s="9"/>
      <c r="H15" s="6">
        <v>0.0009299652777777778</v>
      </c>
      <c r="I15" s="12" t="s">
        <v>5</v>
      </c>
      <c r="J15" s="9"/>
      <c r="K15" s="6">
        <v>0.0009278819444444444</v>
      </c>
      <c r="L15" s="12" t="s">
        <v>5</v>
      </c>
      <c r="M15" s="17"/>
    </row>
    <row r="16" spans="1:13" ht="15">
      <c r="A16" s="5">
        <v>15</v>
      </c>
      <c r="B16" s="6">
        <v>0.0009408333333333333</v>
      </c>
      <c r="C16" s="12" t="s">
        <v>5</v>
      </c>
      <c r="D16" s="9"/>
      <c r="E16" s="6">
        <v>0.0009577893518518519</v>
      </c>
      <c r="F16" s="12" t="s">
        <v>5</v>
      </c>
      <c r="G16" s="9"/>
      <c r="H16" s="7">
        <v>0.0011408564814814816</v>
      </c>
      <c r="I16" s="12" t="s">
        <v>6</v>
      </c>
      <c r="J16" s="6">
        <f>SUM(H3:H15)/13</f>
        <v>0.000924622507122507</v>
      </c>
      <c r="K16" s="6">
        <v>0.0009410532407407407</v>
      </c>
      <c r="L16" s="12" t="s">
        <v>5</v>
      </c>
      <c r="M16" s="17"/>
    </row>
    <row r="17" spans="1:13" ht="15">
      <c r="A17" s="5">
        <v>16</v>
      </c>
      <c r="B17" s="7">
        <v>0.0011809953703703702</v>
      </c>
      <c r="C17" s="12" t="s">
        <v>6</v>
      </c>
      <c r="D17" s="6">
        <f>SUM(B3:B16)/14</f>
        <v>0.0009246841931216932</v>
      </c>
      <c r="E17" s="7">
        <v>0.0013186921296296295</v>
      </c>
      <c r="F17" s="12" t="s">
        <v>6</v>
      </c>
      <c r="G17" s="6">
        <f>SUM(E3:E16)/14</f>
        <v>0.0009337541335978836</v>
      </c>
      <c r="H17" s="6">
        <v>0.0009387268518518519</v>
      </c>
      <c r="I17" s="12" t="s">
        <v>5</v>
      </c>
      <c r="J17" s="9"/>
      <c r="K17" s="6">
        <v>0.0009406712962962963</v>
      </c>
      <c r="L17" s="12" t="s">
        <v>5</v>
      </c>
      <c r="M17" s="17"/>
    </row>
    <row r="18" spans="1:13" ht="15">
      <c r="A18" s="5">
        <v>17</v>
      </c>
      <c r="B18" s="8">
        <v>0.0009645370370370371</v>
      </c>
      <c r="C18" s="12" t="s">
        <v>7</v>
      </c>
      <c r="D18" s="9"/>
      <c r="E18" s="8">
        <v>0.0009895833333333334</v>
      </c>
      <c r="F18" s="12" t="s">
        <v>7</v>
      </c>
      <c r="G18" s="9"/>
      <c r="H18" s="6">
        <v>0.0009151851851851852</v>
      </c>
      <c r="I18" s="12" t="s">
        <v>5</v>
      </c>
      <c r="J18" s="9"/>
      <c r="K18" s="7">
        <v>0.001141238425925926</v>
      </c>
      <c r="L18" s="12" t="s">
        <v>6</v>
      </c>
      <c r="M18" s="18">
        <f>SUM(K3:K17)/15</f>
        <v>0.0009275902777777777</v>
      </c>
    </row>
    <row r="19" spans="1:13" ht="15">
      <c r="A19" s="5">
        <v>18</v>
      </c>
      <c r="B19" s="8">
        <v>0.0009287037037037037</v>
      </c>
      <c r="C19" s="12" t="s">
        <v>7</v>
      </c>
      <c r="D19" s="9"/>
      <c r="E19" s="8">
        <v>0.000946736111111111</v>
      </c>
      <c r="F19" s="12" t="s">
        <v>7</v>
      </c>
      <c r="G19" s="9"/>
      <c r="H19" s="6">
        <v>0.0009038310185185185</v>
      </c>
      <c r="I19" s="12" t="s">
        <v>5</v>
      </c>
      <c r="J19" s="9"/>
      <c r="K19" s="8">
        <v>0.000966875</v>
      </c>
      <c r="L19" s="12" t="s">
        <v>7</v>
      </c>
      <c r="M19" s="17"/>
    </row>
    <row r="20" spans="1:13" ht="15">
      <c r="A20" s="5">
        <v>19</v>
      </c>
      <c r="B20" s="8">
        <v>0.0009219328703703704</v>
      </c>
      <c r="C20" s="12" t="s">
        <v>7</v>
      </c>
      <c r="D20" s="9"/>
      <c r="E20" s="8">
        <v>0.0009336342592592594</v>
      </c>
      <c r="F20" s="12" t="s">
        <v>7</v>
      </c>
      <c r="G20" s="9"/>
      <c r="H20" s="6">
        <v>0.0009068055555555557</v>
      </c>
      <c r="I20" s="12" t="s">
        <v>5</v>
      </c>
      <c r="J20" s="9"/>
      <c r="K20" s="8">
        <v>0.0009256249999999999</v>
      </c>
      <c r="L20" s="12" t="s">
        <v>7</v>
      </c>
      <c r="M20" s="17"/>
    </row>
    <row r="21" spans="1:13" ht="15">
      <c r="A21" s="5">
        <v>20</v>
      </c>
      <c r="B21" s="8">
        <v>0.0009202199074074075</v>
      </c>
      <c r="C21" s="12" t="s">
        <v>7</v>
      </c>
      <c r="D21" s="9"/>
      <c r="E21" s="8">
        <v>0.0009324884259259259</v>
      </c>
      <c r="F21" s="12" t="s">
        <v>7</v>
      </c>
      <c r="G21" s="9"/>
      <c r="H21" s="6">
        <v>0.0009051273148148148</v>
      </c>
      <c r="I21" s="12" t="s">
        <v>5</v>
      </c>
      <c r="J21" s="9"/>
      <c r="K21" s="8">
        <v>0.0009260763888888889</v>
      </c>
      <c r="L21" s="12" t="s">
        <v>7</v>
      </c>
      <c r="M21" s="17"/>
    </row>
    <row r="22" spans="1:13" ht="15">
      <c r="A22" s="5">
        <v>21</v>
      </c>
      <c r="B22" s="8">
        <v>0.0009153124999999999</v>
      </c>
      <c r="C22" s="12" t="s">
        <v>7</v>
      </c>
      <c r="D22" s="9"/>
      <c r="E22" s="8">
        <v>0.0009382407407407408</v>
      </c>
      <c r="F22" s="12" t="s">
        <v>7</v>
      </c>
      <c r="G22" s="9"/>
      <c r="H22" s="6">
        <v>0.0009050810185185185</v>
      </c>
      <c r="I22" s="12" t="s">
        <v>5</v>
      </c>
      <c r="J22" s="9"/>
      <c r="K22" s="8">
        <v>0.000919224537037037</v>
      </c>
      <c r="L22" s="12" t="s">
        <v>7</v>
      </c>
      <c r="M22" s="17"/>
    </row>
    <row r="23" spans="1:13" ht="15">
      <c r="A23" s="5">
        <v>22</v>
      </c>
      <c r="B23" s="8">
        <v>0.0009224652777777777</v>
      </c>
      <c r="C23" s="12" t="s">
        <v>7</v>
      </c>
      <c r="D23" s="9"/>
      <c r="E23" s="8">
        <v>0.0009403703703703705</v>
      </c>
      <c r="F23" s="12" t="s">
        <v>7</v>
      </c>
      <c r="G23" s="9"/>
      <c r="H23" s="6">
        <v>0.000912337962962963</v>
      </c>
      <c r="I23" s="12" t="s">
        <v>5</v>
      </c>
      <c r="J23" s="9"/>
      <c r="K23" s="8">
        <v>0.0009149537037037038</v>
      </c>
      <c r="L23" s="12" t="s">
        <v>7</v>
      </c>
      <c r="M23" s="17"/>
    </row>
    <row r="24" spans="1:13" ht="15">
      <c r="A24" s="5">
        <v>23</v>
      </c>
      <c r="B24" s="8">
        <v>0.0009153124999999999</v>
      </c>
      <c r="C24" s="12" t="s">
        <v>7</v>
      </c>
      <c r="D24" s="9"/>
      <c r="E24" s="8">
        <v>0.0009463194444444445</v>
      </c>
      <c r="F24" s="12" t="s">
        <v>7</v>
      </c>
      <c r="G24" s="9"/>
      <c r="H24" s="6">
        <v>0.0009159027777777777</v>
      </c>
      <c r="I24" s="12" t="s">
        <v>5</v>
      </c>
      <c r="J24" s="9"/>
      <c r="K24" s="8">
        <v>0.0009116898148148148</v>
      </c>
      <c r="L24" s="12" t="s">
        <v>7</v>
      </c>
      <c r="M24" s="17"/>
    </row>
    <row r="25" spans="1:13" ht="15">
      <c r="A25" s="5">
        <v>24</v>
      </c>
      <c r="B25" s="8">
        <v>0.0009174421296296296</v>
      </c>
      <c r="C25" s="12" t="s">
        <v>7</v>
      </c>
      <c r="D25" s="9"/>
      <c r="E25" s="8">
        <v>0.0009447569444444444</v>
      </c>
      <c r="F25" s="12" t="s">
        <v>7</v>
      </c>
      <c r="G25" s="9"/>
      <c r="H25" s="6">
        <v>0.000905324074074074</v>
      </c>
      <c r="I25" s="12" t="s">
        <v>5</v>
      </c>
      <c r="J25" s="9"/>
      <c r="K25" s="8">
        <v>0.0009204166666666667</v>
      </c>
      <c r="L25" s="12" t="s">
        <v>7</v>
      </c>
      <c r="M25" s="17"/>
    </row>
    <row r="26" spans="1:13" ht="15">
      <c r="A26" s="5">
        <v>25</v>
      </c>
      <c r="B26" s="8">
        <v>0.0009237847222222221</v>
      </c>
      <c r="C26" s="12" t="s">
        <v>7</v>
      </c>
      <c r="D26" s="9"/>
      <c r="E26" s="8">
        <v>0.0009488078703703704</v>
      </c>
      <c r="F26" s="12" t="s">
        <v>7</v>
      </c>
      <c r="G26" s="9"/>
      <c r="H26" s="6">
        <v>0.000906076388888889</v>
      </c>
      <c r="I26" s="12" t="s">
        <v>5</v>
      </c>
      <c r="J26" s="9"/>
      <c r="K26" s="8">
        <v>0.0009190625000000001</v>
      </c>
      <c r="L26" s="12" t="s">
        <v>7</v>
      </c>
      <c r="M26" s="17"/>
    </row>
    <row r="27" spans="1:13" ht="15">
      <c r="A27" s="5">
        <v>26</v>
      </c>
      <c r="B27" s="8">
        <v>0.0009285648148148148</v>
      </c>
      <c r="C27" s="12" t="s">
        <v>7</v>
      </c>
      <c r="D27" s="9"/>
      <c r="E27" s="8">
        <v>0.0009493981481481481</v>
      </c>
      <c r="F27" s="12" t="s">
        <v>7</v>
      </c>
      <c r="G27" s="9"/>
      <c r="H27" s="6">
        <v>0.0009080092592592593</v>
      </c>
      <c r="I27" s="12" t="s">
        <v>5</v>
      </c>
      <c r="J27" s="9"/>
      <c r="K27" s="8">
        <v>0.0009238541666666667</v>
      </c>
      <c r="L27" s="12" t="s">
        <v>7</v>
      </c>
      <c r="M27" s="17"/>
    </row>
    <row r="28" spans="1:13" ht="15">
      <c r="A28" s="5">
        <v>27</v>
      </c>
      <c r="B28" s="8">
        <v>0.0009162731481481483</v>
      </c>
      <c r="C28" s="12" t="s">
        <v>7</v>
      </c>
      <c r="D28" s="9"/>
      <c r="E28" s="8">
        <v>0.0009490740740740741</v>
      </c>
      <c r="F28" s="12" t="s">
        <v>7</v>
      </c>
      <c r="G28" s="9"/>
      <c r="H28" s="6">
        <v>0.0009193171296296296</v>
      </c>
      <c r="I28" s="12" t="s">
        <v>5</v>
      </c>
      <c r="J28" s="9"/>
      <c r="K28" s="8">
        <v>0.0009137615740740741</v>
      </c>
      <c r="L28" s="12" t="s">
        <v>7</v>
      </c>
      <c r="M28" s="17"/>
    </row>
    <row r="29" spans="1:13" ht="15">
      <c r="A29" s="5">
        <v>28</v>
      </c>
      <c r="B29" s="8">
        <v>0.0009128587962962962</v>
      </c>
      <c r="C29" s="12" t="s">
        <v>7</v>
      </c>
      <c r="D29" s="9"/>
      <c r="E29" s="8">
        <v>0.0009445138888888889</v>
      </c>
      <c r="F29" s="12" t="s">
        <v>7</v>
      </c>
      <c r="G29" s="9"/>
      <c r="H29" s="6">
        <v>0.000928263888888889</v>
      </c>
      <c r="I29" s="12" t="s">
        <v>5</v>
      </c>
      <c r="J29" s="9"/>
      <c r="K29" s="8">
        <v>0.000917326388888889</v>
      </c>
      <c r="L29" s="12" t="s">
        <v>7</v>
      </c>
      <c r="M29" s="17"/>
    </row>
    <row r="30" spans="1:13" ht="15">
      <c r="A30" s="5">
        <v>29</v>
      </c>
      <c r="B30" s="8">
        <v>0.0009096990740740741</v>
      </c>
      <c r="C30" s="12" t="s">
        <v>7</v>
      </c>
      <c r="D30" s="9"/>
      <c r="E30" s="8">
        <v>0.0009455671296296296</v>
      </c>
      <c r="F30" s="12" t="s">
        <v>7</v>
      </c>
      <c r="G30" s="9"/>
      <c r="H30" s="6">
        <v>0.0009063194444444444</v>
      </c>
      <c r="I30" s="12" t="s">
        <v>5</v>
      </c>
      <c r="J30" s="9"/>
      <c r="K30" s="8">
        <v>0.0009128819444444445</v>
      </c>
      <c r="L30" s="12" t="s">
        <v>7</v>
      </c>
      <c r="M30" s="17"/>
    </row>
    <row r="31" spans="1:13" ht="15">
      <c r="A31" s="5">
        <v>30</v>
      </c>
      <c r="B31" s="8">
        <v>0.0009156250000000001</v>
      </c>
      <c r="C31" s="12" t="s">
        <v>7</v>
      </c>
      <c r="D31" s="9"/>
      <c r="E31" s="8">
        <v>0.0009511689814814815</v>
      </c>
      <c r="F31" s="12" t="s">
        <v>7</v>
      </c>
      <c r="G31" s="9"/>
      <c r="H31" s="6">
        <v>0.0009100347222222221</v>
      </c>
      <c r="I31" s="12" t="s">
        <v>5</v>
      </c>
      <c r="J31" s="9"/>
      <c r="K31" s="8">
        <v>0.0009160532407407407</v>
      </c>
      <c r="L31" s="12" t="s">
        <v>7</v>
      </c>
      <c r="M31" s="17"/>
    </row>
    <row r="32" spans="1:13" ht="15">
      <c r="A32" s="5">
        <v>31</v>
      </c>
      <c r="B32" s="8">
        <v>0.000916747685185185</v>
      </c>
      <c r="C32" s="12" t="s">
        <v>7</v>
      </c>
      <c r="D32" s="9"/>
      <c r="E32" s="8">
        <v>0.0009479166666666667</v>
      </c>
      <c r="F32" s="12" t="s">
        <v>7</v>
      </c>
      <c r="G32" s="9"/>
      <c r="H32" s="6">
        <v>0.0009207407407407407</v>
      </c>
      <c r="I32" s="12" t="s">
        <v>5</v>
      </c>
      <c r="J32" s="9"/>
      <c r="K32" s="8">
        <v>0.0009163310185185186</v>
      </c>
      <c r="L32" s="12" t="s">
        <v>7</v>
      </c>
      <c r="M32" s="17"/>
    </row>
    <row r="33" spans="1:13" ht="15">
      <c r="A33" s="5">
        <v>32</v>
      </c>
      <c r="B33" s="8">
        <v>0.000911261574074074</v>
      </c>
      <c r="C33" s="12" t="s">
        <v>7</v>
      </c>
      <c r="D33" s="9"/>
      <c r="E33" s="8">
        <v>0.000955462962962963</v>
      </c>
      <c r="F33" s="12" t="s">
        <v>7</v>
      </c>
      <c r="G33" s="9"/>
      <c r="H33" s="6">
        <v>0.0009163310185185186</v>
      </c>
      <c r="I33" s="12" t="s">
        <v>5</v>
      </c>
      <c r="J33" s="9"/>
      <c r="K33" s="8">
        <v>0.0009140972222222223</v>
      </c>
      <c r="L33" s="12" t="s">
        <v>7</v>
      </c>
      <c r="M33" s="17"/>
    </row>
    <row r="34" spans="1:13" ht="15">
      <c r="A34" s="5">
        <v>33</v>
      </c>
      <c r="B34" s="8">
        <v>0.0009202893518518518</v>
      </c>
      <c r="C34" s="12" t="s">
        <v>7</v>
      </c>
      <c r="D34" s="9"/>
      <c r="E34" s="8">
        <v>0.0010044675925925926</v>
      </c>
      <c r="F34" s="12" t="s">
        <v>7</v>
      </c>
      <c r="G34" s="9"/>
      <c r="H34" s="7">
        <v>0.0011546064814814815</v>
      </c>
      <c r="I34" s="12" t="s">
        <v>6</v>
      </c>
      <c r="J34" s="6">
        <f>SUM(H17:H33)/17</f>
        <v>0.0009131420206971678</v>
      </c>
      <c r="K34" s="8">
        <v>0.0009284143518518518</v>
      </c>
      <c r="L34" s="12" t="s">
        <v>7</v>
      </c>
      <c r="M34" s="17"/>
    </row>
    <row r="35" spans="1:13" ht="15">
      <c r="A35" s="5">
        <v>34</v>
      </c>
      <c r="B35" s="8">
        <v>0.0009986458333333334</v>
      </c>
      <c r="C35" s="12" t="s">
        <v>7</v>
      </c>
      <c r="D35" s="8">
        <f>SUM(B18:B34)/17</f>
        <v>0.0009212370642701526</v>
      </c>
      <c r="E35" s="8">
        <v>0.0015980671296296298</v>
      </c>
      <c r="F35" s="12" t="s">
        <v>7</v>
      </c>
      <c r="G35" s="8">
        <f>SUM(E18:E33)/16</f>
        <v>0.0009477524594907409</v>
      </c>
      <c r="H35" s="6">
        <v>0.0010335416666666668</v>
      </c>
      <c r="I35" s="12" t="s">
        <v>5</v>
      </c>
      <c r="J35" s="9"/>
      <c r="K35" s="7">
        <v>0.0013435185185185184</v>
      </c>
      <c r="L35" s="12" t="s">
        <v>6</v>
      </c>
      <c r="M35" s="18">
        <f>SUM(K20:K34)/15</f>
        <v>0.0009186512345679012</v>
      </c>
    </row>
    <row r="36" spans="1:13" ht="15">
      <c r="A36" s="5">
        <v>35</v>
      </c>
      <c r="B36" s="8">
        <v>0.0014921875000000002</v>
      </c>
      <c r="C36" s="12" t="s">
        <v>7</v>
      </c>
      <c r="D36" s="9" t="s">
        <v>10</v>
      </c>
      <c r="E36" s="8">
        <v>0.001070474537037037</v>
      </c>
      <c r="F36" s="12" t="s">
        <v>7</v>
      </c>
      <c r="G36" s="9" t="s">
        <v>10</v>
      </c>
      <c r="H36" s="6">
        <v>0.0014225</v>
      </c>
      <c r="I36" s="12" t="s">
        <v>5</v>
      </c>
      <c r="J36" s="9" t="s">
        <v>10</v>
      </c>
      <c r="K36" s="8">
        <v>0.0012440046296296298</v>
      </c>
      <c r="L36" s="12" t="s">
        <v>7</v>
      </c>
      <c r="M36" s="9" t="s">
        <v>10</v>
      </c>
    </row>
    <row r="37" spans="1:13" ht="15">
      <c r="A37" s="5">
        <v>36</v>
      </c>
      <c r="B37" s="8">
        <v>0.0014062037037037038</v>
      </c>
      <c r="C37" s="12" t="s">
        <v>7</v>
      </c>
      <c r="D37" s="9" t="s">
        <v>10</v>
      </c>
      <c r="E37" s="8">
        <v>0.00099375</v>
      </c>
      <c r="F37" s="12" t="s">
        <v>7</v>
      </c>
      <c r="G37" s="9" t="s">
        <v>10</v>
      </c>
      <c r="H37" s="6">
        <v>0.0014126157407407405</v>
      </c>
      <c r="I37" s="12" t="s">
        <v>5</v>
      </c>
      <c r="J37" s="9" t="s">
        <v>10</v>
      </c>
      <c r="K37" s="8">
        <v>0.0013501388888888888</v>
      </c>
      <c r="L37" s="12" t="s">
        <v>7</v>
      </c>
      <c r="M37" s="9" t="s">
        <v>10</v>
      </c>
    </row>
    <row r="38" spans="1:13" ht="15">
      <c r="A38" s="5">
        <v>37</v>
      </c>
      <c r="B38" s="8">
        <v>0.0013611805555555556</v>
      </c>
      <c r="C38" s="12" t="s">
        <v>7</v>
      </c>
      <c r="D38" s="9" t="s">
        <v>10</v>
      </c>
      <c r="E38" s="8">
        <v>0.0009813425925925925</v>
      </c>
      <c r="F38" s="12" t="s">
        <v>7</v>
      </c>
      <c r="G38" s="9" t="s">
        <v>10</v>
      </c>
      <c r="H38" s="6">
        <v>0.0013552199074074074</v>
      </c>
      <c r="I38" s="12" t="s">
        <v>5</v>
      </c>
      <c r="J38" s="9" t="s">
        <v>10</v>
      </c>
      <c r="K38" s="8">
        <v>0.001357789351851852</v>
      </c>
      <c r="L38" s="12" t="s">
        <v>7</v>
      </c>
      <c r="M38" s="9" t="s">
        <v>10</v>
      </c>
    </row>
    <row r="39" spans="1:13" ht="15">
      <c r="A39" s="5">
        <v>38</v>
      </c>
      <c r="B39" s="8">
        <v>0.0013335185185185184</v>
      </c>
      <c r="C39" s="12" t="s">
        <v>7</v>
      </c>
      <c r="D39" s="9" t="s">
        <v>10</v>
      </c>
      <c r="E39" s="8">
        <v>0.0012827430555555556</v>
      </c>
      <c r="F39" s="12" t="s">
        <v>7</v>
      </c>
      <c r="G39" s="9" t="s">
        <v>10</v>
      </c>
      <c r="H39" s="6">
        <v>0.0013264120370370372</v>
      </c>
      <c r="I39" s="12" t="s">
        <v>5</v>
      </c>
      <c r="J39" s="9" t="s">
        <v>10</v>
      </c>
      <c r="K39" s="8">
        <v>0.0013230787037037037</v>
      </c>
      <c r="L39" s="12" t="s">
        <v>7</v>
      </c>
      <c r="M39" s="9" t="s">
        <v>10</v>
      </c>
    </row>
    <row r="40" spans="1:13" ht="15">
      <c r="A40" s="5">
        <v>39</v>
      </c>
      <c r="B40" s="8">
        <v>0.0009379166666666667</v>
      </c>
      <c r="C40" s="12" t="s">
        <v>7</v>
      </c>
      <c r="D40" s="9"/>
      <c r="E40" s="8">
        <v>0.0009707523148148148</v>
      </c>
      <c r="F40" s="12" t="s">
        <v>7</v>
      </c>
      <c r="G40" s="9"/>
      <c r="H40" s="6">
        <v>0.0009468865740740741</v>
      </c>
      <c r="I40" s="12" t="s">
        <v>5</v>
      </c>
      <c r="J40" s="9"/>
      <c r="K40" s="8">
        <v>0.000960300925925926</v>
      </c>
      <c r="L40" s="12" t="s">
        <v>7</v>
      </c>
      <c r="M40" s="17"/>
    </row>
    <row r="41" spans="1:13" ht="15">
      <c r="A41" s="5">
        <v>40</v>
      </c>
      <c r="B41" s="8">
        <v>0.0009282754629629631</v>
      </c>
      <c r="C41" s="12" t="s">
        <v>7</v>
      </c>
      <c r="D41" s="9"/>
      <c r="E41" s="8">
        <v>0.0009627430555555556</v>
      </c>
      <c r="F41" s="12" t="s">
        <v>7</v>
      </c>
      <c r="G41" s="9"/>
      <c r="H41" s="6">
        <v>0.0009080439814814815</v>
      </c>
      <c r="I41" s="12" t="s">
        <v>5</v>
      </c>
      <c r="J41" s="9"/>
      <c r="K41" s="8">
        <v>0.0009272685185185186</v>
      </c>
      <c r="L41" s="12" t="s">
        <v>7</v>
      </c>
      <c r="M41" s="17"/>
    </row>
    <row r="42" spans="1:13" ht="15">
      <c r="A42" s="5">
        <v>41</v>
      </c>
      <c r="B42" s="8">
        <v>0.0009219907407407407</v>
      </c>
      <c r="C42" s="12" t="s">
        <v>7</v>
      </c>
      <c r="D42" s="9"/>
      <c r="E42" s="8">
        <v>0.0009604166666666667</v>
      </c>
      <c r="F42" s="12" t="s">
        <v>7</v>
      </c>
      <c r="G42" s="9"/>
      <c r="H42" s="6">
        <v>0.000904386574074074</v>
      </c>
      <c r="I42" s="12" t="s">
        <v>5</v>
      </c>
      <c r="J42" s="9"/>
      <c r="K42" s="8">
        <v>0.0009142476851851854</v>
      </c>
      <c r="L42" s="12" t="s">
        <v>7</v>
      </c>
      <c r="M42" s="17"/>
    </row>
    <row r="43" spans="1:13" ht="15">
      <c r="A43" s="5">
        <v>42</v>
      </c>
      <c r="B43" s="8">
        <v>0.0009171875</v>
      </c>
      <c r="C43" s="12" t="s">
        <v>7</v>
      </c>
      <c r="D43" s="9"/>
      <c r="E43" s="8">
        <v>0.0009470601851851853</v>
      </c>
      <c r="F43" s="12" t="s">
        <v>7</v>
      </c>
      <c r="G43" s="9"/>
      <c r="H43" s="6">
        <v>0.0009141319444444444</v>
      </c>
      <c r="I43" s="12" t="s">
        <v>5</v>
      </c>
      <c r="J43" s="9"/>
      <c r="K43" s="8">
        <v>0.0009199305555555555</v>
      </c>
      <c r="L43" s="12" t="s">
        <v>7</v>
      </c>
      <c r="M43" s="17"/>
    </row>
    <row r="44" spans="1:13" ht="15">
      <c r="A44" s="5">
        <v>43</v>
      </c>
      <c r="B44" s="8">
        <v>0.0009229976851851852</v>
      </c>
      <c r="C44" s="12" t="s">
        <v>7</v>
      </c>
      <c r="D44" s="9"/>
      <c r="E44" s="8">
        <v>0.0009414583333333332</v>
      </c>
      <c r="F44" s="12" t="s">
        <v>7</v>
      </c>
      <c r="G44" s="9"/>
      <c r="H44" s="6">
        <v>0.0009246643518518519</v>
      </c>
      <c r="I44" s="12" t="s">
        <v>5</v>
      </c>
      <c r="J44" s="9"/>
      <c r="K44" s="8">
        <v>0.0009220370370370371</v>
      </c>
      <c r="L44" s="12" t="s">
        <v>7</v>
      </c>
      <c r="M44" s="17"/>
    </row>
    <row r="45" spans="1:13" ht="15">
      <c r="A45" s="5">
        <v>44</v>
      </c>
      <c r="B45" s="8">
        <v>0.0009175347222222223</v>
      </c>
      <c r="C45" s="12" t="s">
        <v>7</v>
      </c>
      <c r="D45" s="9"/>
      <c r="E45" s="8">
        <v>0.0009416203703703704</v>
      </c>
      <c r="F45" s="12" t="s">
        <v>7</v>
      </c>
      <c r="G45" s="9"/>
      <c r="H45" s="6">
        <v>0.0009233217592592593</v>
      </c>
      <c r="I45" s="12" t="s">
        <v>5</v>
      </c>
      <c r="J45" s="9"/>
      <c r="K45" s="8">
        <v>0.0009129398148148148</v>
      </c>
      <c r="L45" s="12" t="s">
        <v>7</v>
      </c>
      <c r="M45" s="17"/>
    </row>
    <row r="46" spans="1:13" ht="15">
      <c r="A46" s="5">
        <v>45</v>
      </c>
      <c r="B46" s="8">
        <v>0.0009169444444444445</v>
      </c>
      <c r="C46" s="12" t="s">
        <v>7</v>
      </c>
      <c r="D46" s="9"/>
      <c r="E46" s="8">
        <v>0.0009410300925925927</v>
      </c>
      <c r="F46" s="12" t="s">
        <v>7</v>
      </c>
      <c r="G46" s="9"/>
      <c r="H46" s="6">
        <v>0.0009141898148148148</v>
      </c>
      <c r="I46" s="12" t="s">
        <v>5</v>
      </c>
      <c r="J46" s="9"/>
      <c r="K46" s="8">
        <v>0.0009163078703703704</v>
      </c>
      <c r="L46" s="12" t="s">
        <v>7</v>
      </c>
      <c r="M46" s="17"/>
    </row>
    <row r="47" spans="1:13" ht="15">
      <c r="A47" s="5">
        <v>46</v>
      </c>
      <c r="B47" s="8">
        <v>0.0009180092592592594</v>
      </c>
      <c r="C47" s="12" t="s">
        <v>7</v>
      </c>
      <c r="D47" s="9"/>
      <c r="E47" s="8">
        <v>0.000941875</v>
      </c>
      <c r="F47" s="12" t="s">
        <v>7</v>
      </c>
      <c r="G47" s="9"/>
      <c r="H47" s="6">
        <v>0.0009165972222222223</v>
      </c>
      <c r="I47" s="12" t="s">
        <v>5</v>
      </c>
      <c r="J47" s="9"/>
      <c r="K47" s="8">
        <v>0.0009146064814814814</v>
      </c>
      <c r="L47" s="12" t="s">
        <v>7</v>
      </c>
      <c r="M47" s="17"/>
    </row>
    <row r="48" spans="1:13" ht="15">
      <c r="A48" s="5">
        <v>47</v>
      </c>
      <c r="B48" s="8">
        <v>0.0009148032407407408</v>
      </c>
      <c r="C48" s="12" t="s">
        <v>7</v>
      </c>
      <c r="D48" s="9"/>
      <c r="E48" s="8">
        <v>0.000944525462962963</v>
      </c>
      <c r="F48" s="12" t="s">
        <v>7</v>
      </c>
      <c r="G48" s="9"/>
      <c r="H48" s="6">
        <v>0.0009148958333333334</v>
      </c>
      <c r="I48" s="12" t="s">
        <v>5</v>
      </c>
      <c r="J48" s="9"/>
      <c r="K48" s="8">
        <v>0.0009122453703703704</v>
      </c>
      <c r="L48" s="12" t="s">
        <v>7</v>
      </c>
      <c r="M48" s="17"/>
    </row>
    <row r="49" spans="1:13" ht="15">
      <c r="A49" s="5">
        <v>48</v>
      </c>
      <c r="B49" s="8">
        <v>0.0009165625</v>
      </c>
      <c r="C49" s="12" t="s">
        <v>7</v>
      </c>
      <c r="D49" s="9"/>
      <c r="E49" s="8">
        <v>0.0009414120370370372</v>
      </c>
      <c r="F49" s="12" t="s">
        <v>7</v>
      </c>
      <c r="G49" s="9"/>
      <c r="H49" s="7">
        <v>0.0011145254629629628</v>
      </c>
      <c r="I49" s="12" t="s">
        <v>6</v>
      </c>
      <c r="J49" s="6">
        <f>SUM(H40:H48)/9</f>
        <v>0.0009185686728395061</v>
      </c>
      <c r="K49" s="8">
        <v>0.0009125578703703703</v>
      </c>
      <c r="L49" s="12" t="s">
        <v>7</v>
      </c>
      <c r="M49" s="17"/>
    </row>
    <row r="50" spans="1:13" ht="15">
      <c r="A50" s="5">
        <v>49</v>
      </c>
      <c r="B50" s="8">
        <v>0.0009196296296296296</v>
      </c>
      <c r="C50" s="12" t="s">
        <v>7</v>
      </c>
      <c r="D50" s="9"/>
      <c r="E50" s="8">
        <v>0.0009361574074074074</v>
      </c>
      <c r="F50" s="12" t="s">
        <v>7</v>
      </c>
      <c r="G50" s="9"/>
      <c r="H50" s="8">
        <v>0.0009423263888888889</v>
      </c>
      <c r="I50" s="12" t="s">
        <v>7</v>
      </c>
      <c r="J50" s="9"/>
      <c r="K50" s="8">
        <v>0.0009152893518518519</v>
      </c>
      <c r="L50" s="12" t="s">
        <v>7</v>
      </c>
      <c r="M50" s="17"/>
    </row>
    <row r="51" spans="1:13" ht="15">
      <c r="A51" s="5">
        <v>50</v>
      </c>
      <c r="B51" s="8">
        <v>0.0009179861111111112</v>
      </c>
      <c r="C51" s="12" t="s">
        <v>7</v>
      </c>
      <c r="D51" s="9"/>
      <c r="E51" s="8">
        <v>0.000933287037037037</v>
      </c>
      <c r="F51" s="12" t="s">
        <v>7</v>
      </c>
      <c r="G51" s="9"/>
      <c r="H51" s="8">
        <v>0.0009015509259259259</v>
      </c>
      <c r="I51" s="12" t="s">
        <v>7</v>
      </c>
      <c r="J51" s="9"/>
      <c r="K51" s="8">
        <v>0.0009098148148148148</v>
      </c>
      <c r="L51" s="12" t="s">
        <v>7</v>
      </c>
      <c r="M51" s="17"/>
    </row>
    <row r="52" spans="1:13" ht="15">
      <c r="A52" s="5">
        <v>51</v>
      </c>
      <c r="B52" s="8">
        <v>0.0009198032407407409</v>
      </c>
      <c r="C52" s="12" t="s">
        <v>7</v>
      </c>
      <c r="D52" s="9"/>
      <c r="E52" s="8">
        <v>0.0009300925925925926</v>
      </c>
      <c r="F52" s="12" t="s">
        <v>7</v>
      </c>
      <c r="G52" s="9"/>
      <c r="H52" s="8">
        <v>0.0008967361111111112</v>
      </c>
      <c r="I52" s="12" t="s">
        <v>7</v>
      </c>
      <c r="J52" s="9"/>
      <c r="K52" s="8">
        <v>0.0009095486111111111</v>
      </c>
      <c r="L52" s="12" t="s">
        <v>7</v>
      </c>
      <c r="M52" s="17"/>
    </row>
    <row r="53" spans="1:13" ht="15">
      <c r="A53" s="5">
        <v>52</v>
      </c>
      <c r="B53" s="8">
        <v>0.0009189699074074074</v>
      </c>
      <c r="C53" s="12" t="s">
        <v>7</v>
      </c>
      <c r="D53" s="9"/>
      <c r="E53" s="8">
        <v>0.000932662037037037</v>
      </c>
      <c r="F53" s="12" t="s">
        <v>7</v>
      </c>
      <c r="G53" s="9"/>
      <c r="H53" s="8">
        <v>0.0008969097222222222</v>
      </c>
      <c r="I53" s="12" t="s">
        <v>7</v>
      </c>
      <c r="J53" s="9"/>
      <c r="K53" s="8">
        <v>0.0009069791666666666</v>
      </c>
      <c r="L53" s="12" t="s">
        <v>7</v>
      </c>
      <c r="M53" s="17"/>
    </row>
    <row r="54" spans="1:13" ht="15">
      <c r="A54" s="5">
        <v>53</v>
      </c>
      <c r="B54" s="8">
        <v>0.0009211458333333333</v>
      </c>
      <c r="C54" s="12" t="s">
        <v>7</v>
      </c>
      <c r="D54" s="9"/>
      <c r="E54" s="8">
        <v>0.0009355324074074074</v>
      </c>
      <c r="F54" s="12" t="s">
        <v>7</v>
      </c>
      <c r="G54" s="9"/>
      <c r="H54" s="8">
        <v>0.0009015046296296297</v>
      </c>
      <c r="I54" s="12" t="s">
        <v>7</v>
      </c>
      <c r="J54" s="9"/>
      <c r="K54" s="8">
        <v>0.0009118055555555555</v>
      </c>
      <c r="L54" s="12" t="s">
        <v>7</v>
      </c>
      <c r="M54" s="17"/>
    </row>
    <row r="55" spans="1:13" ht="15">
      <c r="A55" s="5">
        <v>54</v>
      </c>
      <c r="B55" s="8">
        <v>0.000923923611111111</v>
      </c>
      <c r="C55" s="12" t="s">
        <v>7</v>
      </c>
      <c r="D55" s="9"/>
      <c r="E55" s="8">
        <v>0.0009280671296296295</v>
      </c>
      <c r="F55" s="12" t="s">
        <v>7</v>
      </c>
      <c r="G55" s="9"/>
      <c r="H55" s="8">
        <v>0.0008984722222222223</v>
      </c>
      <c r="I55" s="12" t="s">
        <v>7</v>
      </c>
      <c r="J55" s="9"/>
      <c r="K55" s="8">
        <v>0.0009151967592592593</v>
      </c>
      <c r="L55" s="12" t="s">
        <v>7</v>
      </c>
      <c r="M55" s="17"/>
    </row>
    <row r="56" spans="1:13" ht="15">
      <c r="A56" s="5">
        <v>55</v>
      </c>
      <c r="B56" s="8">
        <v>0.0009202314814814815</v>
      </c>
      <c r="C56" s="12" t="s">
        <v>7</v>
      </c>
      <c r="D56" s="9"/>
      <c r="E56" s="7">
        <v>0.0011514351851851852</v>
      </c>
      <c r="F56" s="12" t="s">
        <v>7</v>
      </c>
      <c r="G56" s="8">
        <f>SUM(E40:E55)/16</f>
        <v>0.0009430432581018519</v>
      </c>
      <c r="H56" s="8">
        <v>0.0009055208333333333</v>
      </c>
      <c r="I56" s="12" t="s">
        <v>7</v>
      </c>
      <c r="J56" s="9"/>
      <c r="K56" s="8">
        <v>0.0009252546296296296</v>
      </c>
      <c r="L56" s="12" t="s">
        <v>7</v>
      </c>
      <c r="M56" s="17"/>
    </row>
    <row r="57" spans="1:13" ht="15">
      <c r="A57" s="5">
        <v>56</v>
      </c>
      <c r="B57" s="8">
        <v>0.0009254976851851853</v>
      </c>
      <c r="C57" s="12" t="s">
        <v>7</v>
      </c>
      <c r="D57" s="9"/>
      <c r="E57" s="8">
        <v>0.0009499884259259258</v>
      </c>
      <c r="F57" s="12" t="s">
        <v>7</v>
      </c>
      <c r="G57" s="9"/>
      <c r="H57" s="8">
        <v>0.0009037847222222222</v>
      </c>
      <c r="I57" s="12" t="s">
        <v>7</v>
      </c>
      <c r="J57" s="9"/>
      <c r="K57" s="8">
        <v>0.0009122222222222223</v>
      </c>
      <c r="L57" s="12" t="s">
        <v>7</v>
      </c>
      <c r="M57" s="17"/>
    </row>
    <row r="58" spans="1:13" ht="15">
      <c r="A58" s="5">
        <v>57</v>
      </c>
      <c r="B58" s="8">
        <v>0.0009183449074074073</v>
      </c>
      <c r="C58" s="12" t="s">
        <v>7</v>
      </c>
      <c r="D58" s="9"/>
      <c r="E58" s="8">
        <v>0.0009100810185185184</v>
      </c>
      <c r="F58" s="12" t="s">
        <v>7</v>
      </c>
      <c r="G58" s="9"/>
      <c r="H58" s="8">
        <v>0.0009121874999999999</v>
      </c>
      <c r="I58" s="12" t="s">
        <v>7</v>
      </c>
      <c r="J58" s="9"/>
      <c r="K58" s="8">
        <v>0.000915775462962963</v>
      </c>
      <c r="L58" s="12" t="s">
        <v>7</v>
      </c>
      <c r="M58" s="17"/>
    </row>
    <row r="59" spans="1:13" ht="15">
      <c r="A59" s="5">
        <v>58</v>
      </c>
      <c r="B59" s="8">
        <v>0.000916875</v>
      </c>
      <c r="C59" s="12" t="s">
        <v>7</v>
      </c>
      <c r="D59" s="9"/>
      <c r="E59" s="8">
        <v>0.0009078356481481482</v>
      </c>
      <c r="F59" s="12" t="s">
        <v>7</v>
      </c>
      <c r="G59" s="9"/>
      <c r="H59" s="8">
        <v>0.0009017824074074075</v>
      </c>
      <c r="I59" s="12" t="s">
        <v>7</v>
      </c>
      <c r="J59" s="9"/>
      <c r="K59" s="8">
        <v>0.0009125694444444445</v>
      </c>
      <c r="L59" s="12" t="s">
        <v>7</v>
      </c>
      <c r="M59" s="17"/>
    </row>
    <row r="60" spans="1:13" ht="15">
      <c r="A60" s="5">
        <v>59</v>
      </c>
      <c r="B60" s="8">
        <v>0.0009151736111111111</v>
      </c>
      <c r="C60" s="12" t="s">
        <v>7</v>
      </c>
      <c r="D60" s="9"/>
      <c r="E60" s="8">
        <v>0.000915324074074074</v>
      </c>
      <c r="F60" s="12" t="s">
        <v>7</v>
      </c>
      <c r="G60" s="9"/>
      <c r="H60" s="8">
        <v>0.0009045138888888888</v>
      </c>
      <c r="I60" s="12" t="s">
        <v>7</v>
      </c>
      <c r="J60" s="9"/>
      <c r="K60" s="8">
        <v>0.0009162962962962962</v>
      </c>
      <c r="L60" s="12" t="s">
        <v>7</v>
      </c>
      <c r="M60" s="17"/>
    </row>
    <row r="61" spans="1:13" ht="15">
      <c r="A61" s="5">
        <v>60</v>
      </c>
      <c r="B61" s="8">
        <v>0.0009148842592592593</v>
      </c>
      <c r="C61" s="12" t="s">
        <v>7</v>
      </c>
      <c r="D61" s="9"/>
      <c r="E61" s="8">
        <v>0.0009054050925925926</v>
      </c>
      <c r="F61" s="12" t="s">
        <v>7</v>
      </c>
      <c r="G61" s="9"/>
      <c r="H61" s="8">
        <v>0.0008996990740740741</v>
      </c>
      <c r="I61" s="12" t="s">
        <v>7</v>
      </c>
      <c r="J61" s="9"/>
      <c r="K61" s="8">
        <v>0.00091875</v>
      </c>
      <c r="L61" s="12" t="s">
        <v>7</v>
      </c>
      <c r="M61" s="17"/>
    </row>
    <row r="62" spans="1:13" ht="15">
      <c r="A62" s="5">
        <v>61</v>
      </c>
      <c r="B62" s="8">
        <v>0.0009165393518518519</v>
      </c>
      <c r="C62" s="12" t="s">
        <v>7</v>
      </c>
      <c r="D62" s="9"/>
      <c r="E62" s="8">
        <v>0.0009111689814814814</v>
      </c>
      <c r="F62" s="12" t="s">
        <v>7</v>
      </c>
      <c r="G62" s="9"/>
      <c r="H62" s="8">
        <v>0.000899224537037037</v>
      </c>
      <c r="I62" s="12" t="s">
        <v>7</v>
      </c>
      <c r="J62" s="9"/>
      <c r="K62" s="8">
        <v>0.0009100925925925926</v>
      </c>
      <c r="L62" s="12" t="s">
        <v>7</v>
      </c>
      <c r="M62" s="17"/>
    </row>
    <row r="63" spans="1:13" ht="15">
      <c r="A63" s="5">
        <v>62</v>
      </c>
      <c r="B63" s="8">
        <v>0.0009216087962962963</v>
      </c>
      <c r="C63" s="12" t="s">
        <v>7</v>
      </c>
      <c r="D63" s="9"/>
      <c r="E63" s="8">
        <v>0.0009137500000000001</v>
      </c>
      <c r="F63" s="12" t="s">
        <v>7</v>
      </c>
      <c r="G63" s="9"/>
      <c r="H63" s="8">
        <v>0.0009071296296296297</v>
      </c>
      <c r="I63" s="12" t="s">
        <v>7</v>
      </c>
      <c r="J63" s="9"/>
      <c r="K63" s="8">
        <v>0.0009219675925925927</v>
      </c>
      <c r="L63" s="12" t="s">
        <v>7</v>
      </c>
      <c r="M63" s="17"/>
    </row>
    <row r="64" spans="1:13" ht="15">
      <c r="A64" s="5">
        <v>63</v>
      </c>
      <c r="B64" s="8">
        <v>0.0009229976851851852</v>
      </c>
      <c r="C64" s="12" t="s">
        <v>7</v>
      </c>
      <c r="D64" s="9"/>
      <c r="E64" s="8">
        <v>0.000909837962962963</v>
      </c>
      <c r="F64" s="12" t="s">
        <v>7</v>
      </c>
      <c r="G64" s="9"/>
      <c r="H64" s="8">
        <v>0.000923449074074074</v>
      </c>
      <c r="I64" s="12" t="s">
        <v>7</v>
      </c>
      <c r="J64" s="9"/>
      <c r="K64" s="8">
        <v>0.0009228587962962963</v>
      </c>
      <c r="L64" s="12" t="s">
        <v>7</v>
      </c>
      <c r="M64" s="17"/>
    </row>
    <row r="65" spans="1:13" ht="15">
      <c r="A65" s="5">
        <v>64</v>
      </c>
      <c r="B65" s="8">
        <v>0.0009180902777777778</v>
      </c>
      <c r="C65" s="12" t="s">
        <v>7</v>
      </c>
      <c r="D65" s="9"/>
      <c r="E65" s="8">
        <v>0.0009232986111111112</v>
      </c>
      <c r="F65" s="12" t="s">
        <v>7</v>
      </c>
      <c r="G65" s="9"/>
      <c r="H65" s="8">
        <v>0.0009170949074074073</v>
      </c>
      <c r="I65" s="12" t="s">
        <v>7</v>
      </c>
      <c r="J65" s="9"/>
      <c r="K65" s="8">
        <v>0.0009175462962962962</v>
      </c>
      <c r="L65" s="12" t="s">
        <v>7</v>
      </c>
      <c r="M65" s="17"/>
    </row>
    <row r="66" spans="1:13" ht="15">
      <c r="A66" s="5">
        <v>65</v>
      </c>
      <c r="B66" s="8">
        <v>0.0009237384259259259</v>
      </c>
      <c r="C66" s="12" t="s">
        <v>7</v>
      </c>
      <c r="D66" s="9"/>
      <c r="E66" s="8">
        <v>0.0009475694444444445</v>
      </c>
      <c r="F66" s="12" t="s">
        <v>7</v>
      </c>
      <c r="G66" s="9"/>
      <c r="H66" s="8">
        <v>0.000923287037037037</v>
      </c>
      <c r="I66" s="12" t="s">
        <v>7</v>
      </c>
      <c r="J66" s="9"/>
      <c r="K66" s="8">
        <v>0.0009242476851851852</v>
      </c>
      <c r="L66" s="12" t="s">
        <v>7</v>
      </c>
      <c r="M66" s="17"/>
    </row>
    <row r="67" spans="1:13" ht="15">
      <c r="A67" s="5">
        <v>66</v>
      </c>
      <c r="B67" s="8">
        <v>0.0009199305555555555</v>
      </c>
      <c r="C67" s="12" t="s">
        <v>7</v>
      </c>
      <c r="D67" s="9"/>
      <c r="E67" s="8">
        <v>0.0009586111111111111</v>
      </c>
      <c r="F67" s="12" t="s">
        <v>7</v>
      </c>
      <c r="G67" s="9"/>
      <c r="H67" s="8">
        <v>0.0009211574074074074</v>
      </c>
      <c r="I67" s="12" t="s">
        <v>7</v>
      </c>
      <c r="J67" s="9"/>
      <c r="K67" s="8">
        <v>0.0009185069444444444</v>
      </c>
      <c r="L67" s="12" t="s">
        <v>7</v>
      </c>
      <c r="M67" s="17"/>
    </row>
    <row r="68" spans="1:13" ht="15">
      <c r="A68" s="5">
        <v>67</v>
      </c>
      <c r="B68" s="8">
        <v>0.0009306828703703703</v>
      </c>
      <c r="C68" s="12" t="s">
        <v>7</v>
      </c>
      <c r="D68" s="9"/>
      <c r="E68" s="8">
        <v>0.000901712962962963</v>
      </c>
      <c r="F68" s="12" t="s">
        <v>7</v>
      </c>
      <c r="G68" s="9"/>
      <c r="H68" s="8">
        <v>0.000929988425925926</v>
      </c>
      <c r="I68" s="12" t="s">
        <v>7</v>
      </c>
      <c r="J68" s="9"/>
      <c r="K68" s="8">
        <v>0.0009322453703703705</v>
      </c>
      <c r="L68" s="12" t="s">
        <v>7</v>
      </c>
      <c r="M68" s="17"/>
    </row>
    <row r="69" spans="1:13" ht="15">
      <c r="A69" s="5">
        <v>68</v>
      </c>
      <c r="B69" s="8">
        <v>0.0009233680555555556</v>
      </c>
      <c r="C69" s="12" t="s">
        <v>7</v>
      </c>
      <c r="D69" s="9"/>
      <c r="E69" s="8">
        <v>0.0009043634259259261</v>
      </c>
      <c r="F69" s="12" t="s">
        <v>7</v>
      </c>
      <c r="G69" s="9"/>
      <c r="H69" s="8">
        <v>0.0009258217592592594</v>
      </c>
      <c r="I69" s="12" t="s">
        <v>7</v>
      </c>
      <c r="J69" s="9"/>
      <c r="K69" s="8">
        <v>0.0009271759259259259</v>
      </c>
      <c r="L69" s="12" t="s">
        <v>7</v>
      </c>
      <c r="M69" s="17"/>
    </row>
    <row r="70" spans="1:13" ht="15">
      <c r="A70" s="5">
        <v>69</v>
      </c>
      <c r="B70" s="8">
        <v>0.000992037037037037</v>
      </c>
      <c r="C70" s="12" t="s">
        <v>7</v>
      </c>
      <c r="D70" s="9" t="s">
        <v>10</v>
      </c>
      <c r="E70" s="8">
        <v>0.001222025462962963</v>
      </c>
      <c r="F70" s="12" t="s">
        <v>7</v>
      </c>
      <c r="G70" s="9" t="s">
        <v>10</v>
      </c>
      <c r="H70" s="8">
        <v>0.0010029629629629629</v>
      </c>
      <c r="I70" s="12" t="s">
        <v>7</v>
      </c>
      <c r="J70" s="9" t="s">
        <v>10</v>
      </c>
      <c r="K70" s="8">
        <v>0.0009950578703703703</v>
      </c>
      <c r="L70" s="12" t="s">
        <v>7</v>
      </c>
      <c r="M70" s="9" t="s">
        <v>10</v>
      </c>
    </row>
    <row r="71" spans="1:13" ht="15">
      <c r="A71" s="5">
        <v>70</v>
      </c>
      <c r="B71" s="8">
        <v>0.0014991782407407408</v>
      </c>
      <c r="C71" s="12" t="s">
        <v>7</v>
      </c>
      <c r="D71" s="9" t="s">
        <v>10</v>
      </c>
      <c r="E71" s="8">
        <v>0.001199398148148148</v>
      </c>
      <c r="F71" s="12" t="s">
        <v>7</v>
      </c>
      <c r="G71" s="9" t="s">
        <v>10</v>
      </c>
      <c r="H71" s="8">
        <v>0.0014949189814814816</v>
      </c>
      <c r="I71" s="12" t="s">
        <v>7</v>
      </c>
      <c r="J71" s="9" t="s">
        <v>10</v>
      </c>
      <c r="K71" s="8">
        <v>0.001498599537037037</v>
      </c>
      <c r="L71" s="12" t="s">
        <v>7</v>
      </c>
      <c r="M71" s="9" t="s">
        <v>10</v>
      </c>
    </row>
    <row r="72" spans="1:13" ht="15">
      <c r="A72" s="5">
        <v>71</v>
      </c>
      <c r="B72" s="8">
        <v>0.0014311921296296295</v>
      </c>
      <c r="C72" s="12" t="s">
        <v>7</v>
      </c>
      <c r="D72" s="9" t="s">
        <v>10</v>
      </c>
      <c r="E72" s="8">
        <v>0.0011065393518518518</v>
      </c>
      <c r="F72" s="12" t="s">
        <v>7</v>
      </c>
      <c r="G72" s="9" t="s">
        <v>10</v>
      </c>
      <c r="H72" s="8">
        <v>0.0014346180555555555</v>
      </c>
      <c r="I72" s="12" t="s">
        <v>7</v>
      </c>
      <c r="J72" s="9" t="s">
        <v>10</v>
      </c>
      <c r="K72" s="8">
        <v>0.0014298611111111111</v>
      </c>
      <c r="L72" s="12" t="s">
        <v>7</v>
      </c>
      <c r="M72" s="9" t="s">
        <v>10</v>
      </c>
    </row>
    <row r="73" spans="1:13" ht="15">
      <c r="A73" s="5">
        <v>72</v>
      </c>
      <c r="B73" s="7">
        <v>0.015197233796296297</v>
      </c>
      <c r="C73" s="12" t="s">
        <v>8</v>
      </c>
      <c r="D73" s="8">
        <f>SUM(B40:B69)/30</f>
        <v>0.0009207214506172838</v>
      </c>
      <c r="E73" s="7">
        <v>0.015033773148148147</v>
      </c>
      <c r="F73" s="12" t="s">
        <v>8</v>
      </c>
      <c r="G73" s="8">
        <f>SUM(E58:E69)/12</f>
        <v>0.0009174131944444447</v>
      </c>
      <c r="H73" s="7">
        <v>0.015206435185185186</v>
      </c>
      <c r="I73" s="12" t="s">
        <v>8</v>
      </c>
      <c r="J73" s="8">
        <f>SUM(H51:H69)/19</f>
        <v>0.0009089376218323587</v>
      </c>
      <c r="K73" s="7">
        <v>0.015196238425925926</v>
      </c>
      <c r="L73" s="12" t="s">
        <v>8</v>
      </c>
      <c r="M73" s="18">
        <f>SUM(K40:K69)/30</f>
        <v>0.0009185528549382714</v>
      </c>
    </row>
    <row r="74" spans="1:13" ht="15">
      <c r="A74" s="5">
        <v>73</v>
      </c>
      <c r="B74" s="6">
        <v>0.0014514120370370373</v>
      </c>
      <c r="C74" s="12" t="s">
        <v>5</v>
      </c>
      <c r="D74" s="9"/>
      <c r="E74" s="6">
        <v>0.0013972222222222222</v>
      </c>
      <c r="F74" s="12" t="s">
        <v>5</v>
      </c>
      <c r="G74" s="9"/>
      <c r="H74" s="8">
        <v>0.0014383796296296297</v>
      </c>
      <c r="I74" s="12" t="s">
        <v>7</v>
      </c>
      <c r="J74" s="9"/>
      <c r="K74" s="6">
        <v>0.001449699074074074</v>
      </c>
      <c r="L74" s="12" t="s">
        <v>5</v>
      </c>
      <c r="M74" s="17"/>
    </row>
    <row r="75" spans="1:13" ht="15">
      <c r="A75" s="5">
        <v>74</v>
      </c>
      <c r="B75" s="6">
        <v>0.0009052662037037037</v>
      </c>
      <c r="C75" s="12" t="s">
        <v>5</v>
      </c>
      <c r="D75" s="9"/>
      <c r="E75" s="6">
        <v>0.0009801157407407408</v>
      </c>
      <c r="F75" s="12" t="s">
        <v>5</v>
      </c>
      <c r="G75" s="9"/>
      <c r="H75" s="8">
        <v>0.0009142708333333332</v>
      </c>
      <c r="I75" s="12" t="s">
        <v>7</v>
      </c>
      <c r="J75" s="9"/>
      <c r="K75" s="6">
        <v>0.0009160763888888889</v>
      </c>
      <c r="L75" s="12" t="s">
        <v>5</v>
      </c>
      <c r="M75" s="17"/>
    </row>
    <row r="76" spans="1:13" ht="15">
      <c r="A76" s="5">
        <v>75</v>
      </c>
      <c r="B76" s="6">
        <v>0.0009089351851851853</v>
      </c>
      <c r="C76" s="12" t="s">
        <v>5</v>
      </c>
      <c r="D76" s="9"/>
      <c r="E76" s="6">
        <v>0.0009388657407407409</v>
      </c>
      <c r="F76" s="12" t="s">
        <v>5</v>
      </c>
      <c r="G76" s="9"/>
      <c r="H76" s="8">
        <v>0.0009060416666666666</v>
      </c>
      <c r="I76" s="12" t="s">
        <v>7</v>
      </c>
      <c r="J76" s="9"/>
      <c r="K76" s="6">
        <v>0.0009033564814814814</v>
      </c>
      <c r="L76" s="12" t="s">
        <v>5</v>
      </c>
      <c r="M76" s="17"/>
    </row>
    <row r="77" spans="1:13" ht="15">
      <c r="A77" s="5">
        <v>76</v>
      </c>
      <c r="B77" s="6">
        <v>0.0008904976851851851</v>
      </c>
      <c r="C77" s="12" t="s">
        <v>5</v>
      </c>
      <c r="D77" s="9"/>
      <c r="E77" s="6">
        <v>0.0009071527777777779</v>
      </c>
      <c r="F77" s="12" t="s">
        <v>5</v>
      </c>
      <c r="G77" s="9"/>
      <c r="H77" s="8">
        <v>0.0008926041666666667</v>
      </c>
      <c r="I77" s="12" t="s">
        <v>7</v>
      </c>
      <c r="J77" s="9"/>
      <c r="K77" s="6">
        <v>0.0008904050925925925</v>
      </c>
      <c r="L77" s="12" t="s">
        <v>5</v>
      </c>
      <c r="M77" s="17"/>
    </row>
    <row r="78" spans="1:13" ht="15">
      <c r="A78" s="5">
        <v>77</v>
      </c>
      <c r="B78" s="6">
        <v>0.0008860763888888888</v>
      </c>
      <c r="C78" s="12" t="s">
        <v>5</v>
      </c>
      <c r="D78" s="9"/>
      <c r="E78" s="6">
        <v>0.0009182523148148148</v>
      </c>
      <c r="F78" s="12" t="s">
        <v>5</v>
      </c>
      <c r="G78" s="9"/>
      <c r="H78" s="8">
        <v>0.0008864467592592591</v>
      </c>
      <c r="I78" s="12" t="s">
        <v>7</v>
      </c>
      <c r="J78" s="9"/>
      <c r="K78" s="6">
        <v>0.0008850810185185186</v>
      </c>
      <c r="L78" s="12" t="s">
        <v>5</v>
      </c>
      <c r="M78" s="17"/>
    </row>
    <row r="79" spans="1:13" ht="15">
      <c r="A79" s="5">
        <v>78</v>
      </c>
      <c r="B79" s="6">
        <v>0.0008827199074074075</v>
      </c>
      <c r="C79" s="12" t="s">
        <v>5</v>
      </c>
      <c r="D79" s="6">
        <f>SUM(B75:B79)/5</f>
        <v>0.0008946990740740741</v>
      </c>
      <c r="E79" s="6">
        <v>0.0008823379629629629</v>
      </c>
      <c r="F79" s="12" t="s">
        <v>5</v>
      </c>
      <c r="G79" s="6">
        <f>SUM(E75:E79)/5</f>
        <v>0.0009253449074074075</v>
      </c>
      <c r="H79" s="8">
        <v>0.0008849884259259259</v>
      </c>
      <c r="I79" s="12" t="s">
        <v>7</v>
      </c>
      <c r="J79" s="8">
        <f>SUM(H75:H79)/5</f>
        <v>0.0008968703703703702</v>
      </c>
      <c r="K79" s="6">
        <v>0.0008859606481481482</v>
      </c>
      <c r="L79" s="12" t="s">
        <v>5</v>
      </c>
      <c r="M79" s="18">
        <f>SUM(K75:K79)/5</f>
        <v>0.0008961759259259259</v>
      </c>
    </row>
    <row r="83" spans="2:7" ht="15">
      <c r="B83" s="2"/>
      <c r="C83" s="10" t="s">
        <v>15</v>
      </c>
      <c r="D83" s="10" t="s">
        <v>16</v>
      </c>
      <c r="E83" s="1" t="s">
        <v>17</v>
      </c>
      <c r="F83" s="10" t="s">
        <v>18</v>
      </c>
      <c r="G83" s="10" t="s">
        <v>19</v>
      </c>
    </row>
    <row r="84" spans="2:5" ht="15">
      <c r="B84" s="1" t="s">
        <v>11</v>
      </c>
      <c r="C84" s="14">
        <f>D17</f>
        <v>0.0009246841931216932</v>
      </c>
      <c r="D84" s="14">
        <f>(D35+D73)/2</f>
        <v>0.0009209792574437182</v>
      </c>
      <c r="E84" s="15">
        <f>D79</f>
        <v>0.0008946990740740741</v>
      </c>
    </row>
    <row r="85" spans="2:6" ht="15">
      <c r="B85" s="1" t="s">
        <v>12</v>
      </c>
      <c r="C85" s="14">
        <f>G17</f>
        <v>0.0009337541335978836</v>
      </c>
      <c r="D85" s="14">
        <f>(G35+G56)/2</f>
        <v>0.0009453978587962964</v>
      </c>
      <c r="E85" s="14">
        <f>G73</f>
        <v>0.0009174131944444447</v>
      </c>
      <c r="F85" s="14">
        <f>G79</f>
        <v>0.0009253449074074075</v>
      </c>
    </row>
    <row r="86" spans="2:7" ht="15">
      <c r="B86" s="1" t="s">
        <v>13</v>
      </c>
      <c r="C86" s="14">
        <f>J16</f>
        <v>0.000924622507122507</v>
      </c>
      <c r="D86" s="14">
        <f>J34</f>
        <v>0.0009131420206971678</v>
      </c>
      <c r="E86" s="15">
        <f>J49</f>
        <v>0.0009185686728395061</v>
      </c>
      <c r="F86" s="14">
        <f>J73</f>
        <v>0.0009089376218323587</v>
      </c>
      <c r="G86" s="14">
        <f>J79</f>
        <v>0.0008968703703703702</v>
      </c>
    </row>
    <row r="87" spans="2:6" ht="15">
      <c r="B87" s="1" t="s">
        <v>14</v>
      </c>
      <c r="C87" s="14">
        <f>M18</f>
        <v>0.0009275902777777777</v>
      </c>
      <c r="D87" s="14">
        <f>M35</f>
        <v>0.0009186512345679012</v>
      </c>
      <c r="E87" s="15">
        <f>M73</f>
        <v>0.0009185528549382714</v>
      </c>
      <c r="F87" s="14">
        <f>M79</f>
        <v>0.0008961759259259259</v>
      </c>
    </row>
  </sheetData>
  <printOptions/>
  <pageMargins left="0.75" right="0.75" top="1" bottom="1" header="0.5" footer="0.5"/>
  <pageSetup horizontalDpi="600" verticalDpi="600" orientation="portrait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2011-05-30T11:17:29Z</cp:lastPrinted>
  <dcterms:created xsi:type="dcterms:W3CDTF">2011-05-30T09:53:42Z</dcterms:created>
  <dcterms:modified xsi:type="dcterms:W3CDTF">2011-05-30T11:18:06Z</dcterms:modified>
  <cp:category/>
  <cp:version/>
  <cp:contentType/>
  <cp:contentStatus/>
</cp:coreProperties>
</file>